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5" i="2"/>
  <c r="C5"/>
  <c r="D21"/>
  <c r="C21"/>
  <c r="D9" i="1"/>
  <c r="C9"/>
  <c r="D11" i="2"/>
  <c r="C11"/>
  <c r="D15" l="1"/>
  <c r="C15"/>
  <c r="D13" l="1"/>
  <c r="C13"/>
  <c r="C18"/>
  <c r="D18"/>
  <c r="D4" l="1"/>
  <c r="H5" i="3" s="1"/>
  <c r="C4" i="2"/>
  <c r="G5" i="3" s="1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<sst xmlns="http://schemas.openxmlformats.org/spreadsheetml/2006/main" count="93" uniqueCount="76">
  <si>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</si>
  <si>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</si>
  <si>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</si>
  <si>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</si>
  <si>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</si>
  <si>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</si>
  <si>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</si>
  <si>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</si>
  <si>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</si>
  <si>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</si>
  <si>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</si>
  <si>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</si>
  <si>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</si>
  <si>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</si>
  <si>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</si>
  <si>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</si>
  <si>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</si>
  <si>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</si>
  <si>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</si>
  <si>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</si>
  <si>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</si>
  <si>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</si>
  <si>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</si>
  <si>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</si>
  <si>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</si>
  <si>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</si>
  <si>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</si>
  <si>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</si>
  <si>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</si>
  <si>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</si>
  <si>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</si>
  <si>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</si>
  <si>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</si>
  <si>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</si>
  <si>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</si>
  <si>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</si>
  <si>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</si>
  <si>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</si>
  <si>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</si>
  <si>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</si>
  <si>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</si>
  <si>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</si>
  <si>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</si>
  <si>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</si>
  <si>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</si>
  <si>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</si>
  <si>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</si>
  <si>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</si>
  <si>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</si>
  <si>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</si>
  <si>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</si>
  <si>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</si>
  <si>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</si>
  <si>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</si>
  <si>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</si>
  <si>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</si>
  <si>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</si>
  <si>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</si>
  <si>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</si>
  <si>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</si>
  <si>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</si>
  <si>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</si>
  <si>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</si>
  <si>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</si>
  <si>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</si>
  <si>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</si>
  <si>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</si>
  <si>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</si>
  <si>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</si>
  <si>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</si>
  <si>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</si>
  <si>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</si>
  <si>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000 1001 0000000 000 000</t>
  </si>
  <si>
    <t>Пенсионное обеспечение</t>
  </si>
  <si>
    <t>СОЦИАЛЬНАЯ ПОЛИТИКА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</si>
  <si>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на 1 октября  2018 год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</si>
</sst>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8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3" fillId="0" borderId="43" xfId="0" applyNumberFormat="1" applyFont="1" applyBorder="1" applyAlignment="1">
      <alignment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4" fontId="23" fillId="0" borderId="45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43" xfId="0" applyNumberFormat="1" applyFont="1" applyBorder="1" applyAlignment="1">
      <alignment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" fontId="22" fillId="0" borderId="45" xfId="0" applyNumberFormat="1" applyFont="1" applyFill="1" applyBorder="1" applyAlignment="1">
      <alignment horizontal="right" vertical="center" wrapText="1"/>
    </xf>
    <xf numFmtId="4" fontId="22" fillId="0" borderId="26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4" xfId="0" applyNumberFormat="1" applyFont="1" applyFill="1" applyBorder="1" applyAlignment="1">
      <alignment horizontal="center" vertical="center"/>
    </xf>
    <xf numFmtId="4" fontId="24" fillId="0" borderId="31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4" xfId="0" applyNumberFormat="1" applyFont="1" applyFill="1" applyBorder="1" applyAlignment="1">
      <alignment horizontal="center" vertical="center" wrapText="1" shrinkToFit="1"/>
    </xf>
    <xf numFmtId="49" fontId="25" fillId="0" borderId="33" xfId="0" applyNumberFormat="1" applyFont="1" applyFill="1" applyBorder="1" applyAlignment="1">
      <alignment horizontal="center" vertical="center"/>
    </xf>
    <xf numFmtId="4" fontId="25" fillId="0" borderId="33" xfId="0" applyNumberFormat="1" applyFont="1" applyFill="1" applyBorder="1" applyAlignment="1">
      <alignment horizontal="right"/>
    </xf>
    <xf numFmtId="4" fontId="25" fillId="0" borderId="53" xfId="0" applyNumberFormat="1" applyFont="1" applyFill="1" applyBorder="1" applyAlignment="1">
      <alignment horizontal="right"/>
    </xf>
    <xf numFmtId="49" fontId="25" fillId="24" borderId="28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5" fillId="24" borderId="25" xfId="0" applyNumberFormat="1" applyFont="1" applyFill="1" applyBorder="1" applyAlignment="1">
      <alignment horizontal="center" vertical="center" wrapText="1"/>
    </xf>
    <xf numFmtId="49" fontId="24" fillId="0" borderId="21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49" xfId="0" applyNumberFormat="1" applyFont="1" applyFill="1" applyBorder="1" applyAlignment="1">
      <alignment horizontal="center" vertical="center"/>
    </xf>
    <xf numFmtId="49" fontId="25" fillId="0" borderId="32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8" xfId="0" applyNumberFormat="1" applyFont="1" applyFill="1" applyBorder="1" applyAlignment="1">
      <alignment horizontal="left" vertical="center" wrapText="1" indent="1" shrinkToFit="1"/>
    </xf>
    <xf numFmtId="49" fontId="25" fillId="24" borderId="29" xfId="0" applyNumberFormat="1" applyFont="1" applyFill="1" applyBorder="1" applyAlignment="1">
      <alignment horizontal="center" vertical="center" wrapText="1" shrinkToFit="1"/>
    </xf>
    <xf numFmtId="4" fontId="25" fillId="24" borderId="29" xfId="0" applyNumberFormat="1" applyFont="1" applyFill="1" applyBorder="1" applyAlignment="1">
      <alignment wrapText="1" shrinkToFit="1"/>
    </xf>
    <xf numFmtId="4" fontId="25" fillId="24" borderId="54" xfId="0" applyNumberFormat="1" applyFont="1" applyFill="1" applyBorder="1" applyAlignment="1">
      <alignment wrapText="1" shrinkToFit="1"/>
    </xf>
    <xf numFmtId="0" fontId="24" fillId="24" borderId="22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31" xfId="0" applyNumberFormat="1" applyFont="1" applyBorder="1" applyAlignment="1" applyProtection="1">
      <alignment vertical="center" wrapText="1"/>
    </xf>
    <xf numFmtId="4" fontId="24" fillId="0" borderId="51" xfId="0" applyNumberFormat="1" applyFont="1" applyBorder="1" applyAlignment="1" applyProtection="1">
      <alignment vertical="center" wrapText="1"/>
    </xf>
    <xf numFmtId="4" fontId="24" fillId="0" borderId="51" xfId="0" applyNumberFormat="1" applyFont="1" applyBorder="1" applyAlignment="1" applyProtection="1">
      <alignment horizontal="right" vertical="center" wrapText="1"/>
    </xf>
    <xf numFmtId="0" fontId="24" fillId="24" borderId="30" xfId="0" applyNumberFormat="1" applyFont="1" applyFill="1" applyBorder="1" applyAlignment="1">
      <alignment horizontal="left" vertical="center" wrapText="1" indent="1" shrinkToFit="1"/>
    </xf>
    <xf numFmtId="49" fontId="24" fillId="24" borderId="27" xfId="0" applyNumberFormat="1" applyFont="1" applyFill="1" applyBorder="1" applyAlignment="1">
      <alignment horizontal="center" vertical="center" wrapText="1" shrinkToFit="1"/>
    </xf>
    <xf numFmtId="0" fontId="25" fillId="24" borderId="47" xfId="0" applyNumberFormat="1" applyFont="1" applyFill="1" applyBorder="1" applyAlignment="1">
      <alignment horizontal="left" vertical="center" wrapText="1" indent="1" shrinkToFit="1"/>
    </xf>
    <xf numFmtId="49" fontId="25" fillId="24" borderId="48" xfId="0" applyNumberFormat="1" applyFont="1" applyFill="1" applyBorder="1" applyAlignment="1">
      <alignment horizontal="center" vertical="center" wrapText="1" shrinkToFit="1"/>
    </xf>
    <xf numFmtId="4" fontId="25" fillId="0" borderId="19" xfId="0" applyNumberFormat="1" applyFont="1" applyBorder="1" applyAlignment="1" applyProtection="1">
      <alignment vertical="center" wrapText="1"/>
    </xf>
    <xf numFmtId="4" fontId="25" fillId="0" borderId="36" xfId="0" applyNumberFormat="1" applyFont="1" applyBorder="1" applyAlignment="1" applyProtection="1">
      <alignment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9" xfId="0" applyNumberFormat="1" applyFont="1" applyFill="1" applyBorder="1" applyAlignment="1">
      <alignment horizontal="center" vertical="center" wrapText="1" shrinkToFit="1"/>
    </xf>
    <xf numFmtId="4" fontId="25" fillId="24" borderId="50" xfId="0" applyNumberFormat="1" applyFont="1" applyFill="1" applyBorder="1" applyAlignment="1">
      <alignment wrapText="1" shrinkToFit="1"/>
    </xf>
    <xf numFmtId="49" fontId="24" fillId="24" borderId="34" xfId="0" applyNumberFormat="1" applyFont="1" applyFill="1" applyBorder="1" applyAlignment="1">
      <alignment horizontal="center" vertical="center" wrapText="1" shrinkToFit="1"/>
    </xf>
    <xf numFmtId="49" fontId="24" fillId="0" borderId="52" xfId="0" applyNumberFormat="1" applyFont="1" applyBorder="1" applyAlignment="1" applyProtection="1">
      <alignment horizontal="left" vertical="center" wrapText="1"/>
    </xf>
    <xf numFmtId="4" fontId="24" fillId="0" borderId="15" xfId="0" applyNumberFormat="1" applyFont="1" applyBorder="1" applyAlignment="1" applyProtection="1">
      <alignment horizontal="right" vertical="center" wrapText="1"/>
    </xf>
    <xf numFmtId="4" fontId="24" fillId="0" borderId="49" xfId="0" applyNumberFormat="1" applyFont="1" applyBorder="1" applyAlignment="1" applyProtection="1">
      <alignment horizontal="right" vertical="center" wrapText="1"/>
    </xf>
    <xf numFmtId="49" fontId="24" fillId="24" borderId="18" xfId="0" applyNumberFormat="1" applyFont="1" applyFill="1" applyBorder="1" applyAlignment="1">
      <alignment horizontal="left" vertical="center" wrapText="1"/>
    </xf>
    <xf numFmtId="49" fontId="24" fillId="24" borderId="35" xfId="0" applyNumberFormat="1" applyFont="1" applyFill="1" applyBorder="1" applyAlignment="1">
      <alignment horizontal="center" vertical="center"/>
    </xf>
    <xf numFmtId="4" fontId="24" fillId="24" borderId="35" xfId="0" applyNumberFormat="1" applyFont="1" applyFill="1" applyBorder="1" applyAlignment="1">
      <alignment horizontal="right"/>
    </xf>
    <xf numFmtId="4" fontId="24" fillId="24" borderId="36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3" xfId="0" applyNumberFormat="1" applyFont="1" applyFill="1" applyBorder="1" applyAlignment="1">
      <alignment horizontal="left" vertical="center" wrapText="1"/>
    </xf>
    <xf numFmtId="4" fontId="24" fillId="0" borderId="19" xfId="0" applyNumberFormat="1" applyFont="1" applyFill="1" applyBorder="1" applyAlignment="1">
      <alignment horizontal="right"/>
    </xf>
    <xf numFmtId="4" fontId="24" fillId="0" borderId="20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49" fontId="27" fillId="0" borderId="0" xfId="0" applyNumberFormat="1" applyFont="1" applyFill="1"/>
    <xf numFmtId="49" fontId="27" fillId="0" borderId="0" xfId="0" applyNumberFormat="1" applyFont="1"/>
    <xf numFmtId="49" fontId="26" fillId="0" borderId="0" xfId="0" applyNumberFormat="1" applyFont="1" applyFill="1"/>
    <xf numFmtId="49" fontId="27" fillId="0" borderId="0" xfId="0" applyNumberFormat="1" applyFont="1" applyFill="1" applyAlignment="1">
      <alignment horizontal="center"/>
    </xf>
    <xf numFmtId="49" fontId="27" fillId="0" borderId="0" xfId="0" applyNumberFormat="1" applyFont="1" applyFill="1" applyBorder="1" applyAlignment="1"/>
    <xf numFmtId="0" fontId="24" fillId="24" borderId="47" xfId="0" applyNumberFormat="1" applyFont="1" applyFill="1" applyBorder="1" applyAlignment="1">
      <alignment horizontal="left" vertical="center" wrapText="1" indent="1" shrinkToFit="1"/>
    </xf>
    <xf numFmtId="49" fontId="24" fillId="24" borderId="48" xfId="0" applyNumberFormat="1" applyFont="1" applyFill="1" applyBorder="1" applyAlignment="1">
      <alignment horizontal="center" vertical="center" wrapText="1" shrinkToFit="1"/>
    </xf>
    <xf numFmtId="0" fontId="26" fillId="0" borderId="0" xfId="0" applyFont="1" applyAlignment="1">
      <alignment horizontal="center" wrapText="1"/>
    </xf>
    <xf numFmtId="49" fontId="27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/>
    <xf numFmtId="49" fontId="27" fillId="24" borderId="28" xfId="0" applyNumberFormat="1" applyFont="1" applyFill="1" applyBorder="1" applyAlignment="1">
      <alignment horizontal="center" vertical="center" wrapText="1"/>
    </xf>
    <xf numFmtId="49" fontId="27" fillId="24" borderId="15" xfId="0" applyNumberFormat="1" applyFont="1" applyFill="1" applyBorder="1" applyAlignment="1">
      <alignment horizontal="center" vertical="center" wrapText="1"/>
    </xf>
    <xf numFmtId="49" fontId="27" fillId="24" borderId="25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/>
    </xf>
    <xf numFmtId="49" fontId="26" fillId="0" borderId="24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4" fontId="26" fillId="0" borderId="56" xfId="0" applyNumberFormat="1" applyFont="1" applyBorder="1" applyAlignment="1" applyProtection="1">
      <alignment horizontal="right" vertical="center" wrapText="1"/>
    </xf>
    <xf numFmtId="49" fontId="26" fillId="0" borderId="28" xfId="0" applyNumberFormat="1" applyFont="1" applyFill="1" applyBorder="1" applyAlignment="1">
      <alignment vertical="center" wrapText="1"/>
    </xf>
    <xf numFmtId="49" fontId="26" fillId="0" borderId="15" xfId="0" applyNumberFormat="1" applyFont="1" applyFill="1" applyBorder="1" applyAlignment="1">
      <alignment horizontal="center" vertical="center"/>
    </xf>
    <xf numFmtId="4" fontId="26" fillId="0" borderId="15" xfId="0" applyNumberFormat="1" applyFont="1" applyFill="1" applyBorder="1" applyAlignment="1">
      <alignment horizontal="right"/>
    </xf>
    <xf numFmtId="4" fontId="26" fillId="0" borderId="25" xfId="0" applyNumberFormat="1" applyFont="1" applyFill="1" applyBorder="1" applyAlignment="1">
      <alignment horizontal="right"/>
    </xf>
    <xf numFmtId="0" fontId="27" fillId="0" borderId="55" xfId="0" applyNumberFormat="1" applyFont="1" applyFill="1" applyBorder="1" applyAlignment="1">
      <alignment horizontal="left" vertical="center" wrapText="1" indent="1" shrinkToFit="1"/>
    </xf>
    <xf numFmtId="49" fontId="27" fillId="0" borderId="55" xfId="0" applyNumberFormat="1" applyFont="1" applyFill="1" applyBorder="1" applyAlignment="1">
      <alignment horizontal="center" vertical="center" wrapText="1" shrinkToFit="1"/>
    </xf>
    <xf numFmtId="4" fontId="27" fillId="0" borderId="31" xfId="0" applyNumberFormat="1" applyFont="1" applyBorder="1" applyAlignment="1" applyProtection="1">
      <alignment horizontal="right" vertical="center" wrapText="1"/>
    </xf>
    <xf numFmtId="49" fontId="27" fillId="0" borderId="0" xfId="0" applyNumberFormat="1" applyFont="1" applyAlignment="1">
      <alignment wrapText="1" shrinkToFit="1"/>
    </xf>
    <xf numFmtId="0" fontId="27" fillId="0" borderId="31" xfId="0" applyNumberFormat="1" applyFont="1" applyFill="1" applyBorder="1" applyAlignment="1">
      <alignment horizontal="left" vertical="center" wrapText="1" indent="1" shrinkToFit="1"/>
    </xf>
    <xf numFmtId="49" fontId="27" fillId="0" borderId="14" xfId="0" applyNumberFormat="1" applyFont="1" applyFill="1" applyBorder="1" applyAlignment="1">
      <alignment horizontal="center" vertical="center" wrapText="1" shrinkToFit="1"/>
    </xf>
    <xf numFmtId="0" fontId="27" fillId="24" borderId="31" xfId="0" applyNumberFormat="1" applyFont="1" applyFill="1" applyBorder="1" applyAlignment="1">
      <alignment horizontal="left" vertical="center" wrapText="1" indent="1" shrinkToFit="1"/>
    </xf>
    <xf numFmtId="49" fontId="27" fillId="24" borderId="14" xfId="0" applyNumberFormat="1" applyFont="1" applyFill="1" applyBorder="1" applyAlignment="1">
      <alignment horizontal="center" vertical="center" wrapText="1" shrinkToFit="1"/>
    </xf>
    <xf numFmtId="49" fontId="27" fillId="0" borderId="31" xfId="0" applyNumberFormat="1" applyFont="1" applyBorder="1" applyAlignment="1">
      <alignment horizontal="left" vertical="center" wrapText="1"/>
    </xf>
    <xf numFmtId="0" fontId="27" fillId="0" borderId="30" xfId="0" applyNumberFormat="1" applyFont="1" applyFill="1" applyBorder="1" applyAlignment="1">
      <alignment horizontal="left" vertical="center" wrapText="1" indent="1" shrinkToFit="1"/>
    </xf>
    <xf numFmtId="49" fontId="27" fillId="0" borderId="27" xfId="0" applyNumberFormat="1" applyFont="1" applyFill="1" applyBorder="1" applyAlignment="1">
      <alignment horizontal="center" vertical="center" wrapText="1" shrinkToFi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33"/>
  <sheetViews>
    <sheetView showGridLines="0" view="pageBreakPreview" zoomScale="80" zoomScaleNormal="100" zoomScaleSheetLayoutView="80" workbookViewId="0">
      <selection activeCell="C11" sqref="C11"/>
    </sheetView>
  </sheetViews>
  <sheetFormatPr defaultColWidth="46.140625" defaultRowHeight="23.25"/>
  <cols>
    <col min="1" max="1" width="47.7109375" style="82" customWidth="1"/>
    <col min="2" max="4" width="46.140625" style="82"/>
    <col min="5" max="6" width="0" style="83" hidden="1" customWidth="1"/>
    <col min="7" max="8" width="46.140625" style="83" hidden="1" customWidth="1"/>
    <col min="9" max="16384" width="46.140625" style="83"/>
  </cols>
  <sheetData>
    <row r="1" spans="1:148" ht="42.75" customHeight="1">
      <c r="D1" s="83" t="s">
        <v>59</v>
      </c>
    </row>
    <row r="2" spans="1:148" s="84" customFormat="1" ht="62.25" customHeight="1">
      <c r="A2" s="89" t="s">
        <v>75</v>
      </c>
      <c r="B2" s="89"/>
      <c r="C2" s="89"/>
      <c r="D2" s="89"/>
    </row>
    <row r="3" spans="1:148" s="82" customFormat="1">
      <c r="A3" s="94" t="s">
        <v>60</v>
      </c>
    </row>
    <row r="4" spans="1:148" s="82" customFormat="1">
      <c r="A4" s="85"/>
      <c r="B4" s="91" t="s">
        <v>6</v>
      </c>
      <c r="C4" s="91"/>
      <c r="D4" s="91"/>
    </row>
    <row r="5" spans="1:148" s="82" customFormat="1">
      <c r="A5" s="85"/>
      <c r="B5" s="86"/>
      <c r="C5" s="86"/>
      <c r="D5" s="86"/>
    </row>
    <row r="6" spans="1:148" s="82" customFormat="1" ht="24" thickBot="1">
      <c r="A6" s="90"/>
      <c r="B6" s="90"/>
      <c r="C6" s="90"/>
      <c r="D6" s="86"/>
    </row>
    <row r="7" spans="1:148" ht="99" customHeight="1" thickBot="1">
      <c r="A7" s="95" t="s">
        <v>0</v>
      </c>
      <c r="B7" s="96" t="s">
        <v>7</v>
      </c>
      <c r="C7" s="96" t="s">
        <v>61</v>
      </c>
      <c r="D7" s="97" t="s">
        <v>35</v>
      </c>
    </row>
    <row r="8" spans="1:148" ht="55.5" customHeight="1" thickBot="1">
      <c r="A8" s="98">
        <v>1</v>
      </c>
      <c r="B8" s="99" t="s">
        <v>33</v>
      </c>
      <c r="C8" s="100" t="s">
        <v>11</v>
      </c>
      <c r="D8" s="101" t="s">
        <v>34</v>
      </c>
    </row>
    <row r="9" spans="1:148" ht="50.1" customHeight="1" thickBot="1">
      <c r="A9" s="103" t="s">
        <v>1</v>
      </c>
      <c r="B9" s="104" t="s">
        <v>4</v>
      </c>
      <c r="C9" s="105">
        <f>SUM(C10:C17)</f>
        <v>3715727.66</v>
      </c>
      <c r="D9" s="106">
        <f>SUM(D10:D17)</f>
        <v>1875889.29</v>
      </c>
    </row>
    <row r="10" spans="1:148" ht="81.75" customHeight="1">
      <c r="A10" s="107" t="s">
        <v>12</v>
      </c>
      <c r="B10" s="108" t="s">
        <v>13</v>
      </c>
      <c r="C10" s="102">
        <v>62000</v>
      </c>
      <c r="D10" s="102">
        <v>33276.620000000003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</row>
    <row r="11" spans="1:148" ht="81.75" customHeight="1">
      <c r="A11" s="111" t="s">
        <v>42</v>
      </c>
      <c r="B11" s="112" t="s">
        <v>43</v>
      </c>
      <c r="C11" s="109">
        <v>0</v>
      </c>
      <c r="D11" s="109">
        <v>38.4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</row>
    <row r="12" spans="1:148" ht="82.5" customHeight="1">
      <c r="A12" s="111" t="s">
        <v>14</v>
      </c>
      <c r="B12" s="112" t="s">
        <v>15</v>
      </c>
      <c r="C12" s="109">
        <v>22000</v>
      </c>
      <c r="D12" s="109">
        <v>10401.6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</row>
    <row r="13" spans="1:148" ht="71.25" customHeight="1">
      <c r="A13" s="113" t="s">
        <v>36</v>
      </c>
      <c r="B13" s="114" t="s">
        <v>15</v>
      </c>
      <c r="C13" s="109">
        <v>325000</v>
      </c>
      <c r="D13" s="109">
        <v>326442.01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</row>
    <row r="14" spans="1:148" ht="81.75" customHeight="1">
      <c r="A14" s="111" t="s">
        <v>16</v>
      </c>
      <c r="B14" s="112" t="s">
        <v>17</v>
      </c>
      <c r="C14" s="109">
        <v>3000</v>
      </c>
      <c r="D14" s="109">
        <v>1900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</row>
    <row r="15" spans="1:148" ht="144.75" customHeight="1">
      <c r="A15" s="115" t="s">
        <v>45</v>
      </c>
      <c r="B15" s="112" t="s">
        <v>44</v>
      </c>
      <c r="C15" s="109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</row>
    <row r="16" spans="1:148" ht="144.75" customHeight="1">
      <c r="A16" s="115" t="s">
        <v>56</v>
      </c>
      <c r="B16" s="112" t="s">
        <v>55</v>
      </c>
      <c r="C16" s="109">
        <v>57000</v>
      </c>
      <c r="D16" s="109">
        <v>57000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</row>
    <row r="17" spans="1:148" ht="74.25" customHeight="1" thickBot="1">
      <c r="A17" s="116" t="s">
        <v>18</v>
      </c>
      <c r="B17" s="117" t="s">
        <v>19</v>
      </c>
      <c r="C17" s="109">
        <v>3246727.66</v>
      </c>
      <c r="D17" s="109">
        <v>1446830.66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</row>
    <row r="18" spans="1:148" s="82" customFormat="1"/>
    <row r="19" spans="1:148" s="82" customFormat="1"/>
    <row r="20" spans="1:148" s="82" customFormat="1"/>
    <row r="21" spans="1:148" s="82" customFormat="1"/>
    <row r="22" spans="1:148" s="82" customFormat="1"/>
    <row r="23" spans="1:148" s="82" customFormat="1"/>
    <row r="24" spans="1:148" s="82" customFormat="1"/>
    <row r="25" spans="1:148" s="82" customFormat="1"/>
    <row r="26" spans="1:148" s="82" customFormat="1"/>
    <row r="27" spans="1:148" s="82" customFormat="1"/>
    <row r="28" spans="1:148" s="82" customFormat="1"/>
    <row r="29" spans="1:148" s="82" customFormat="1"/>
    <row r="30" spans="1:148" s="82" customFormat="1"/>
    <row r="31" spans="1:148" s="82" customFormat="1"/>
    <row r="32" spans="1:148" s="82" customFormat="1"/>
    <row r="33" s="82" customFormat="1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F77"/>
  <sheetViews>
    <sheetView showGridLines="0" view="pageBreakPreview" topLeftCell="A3" zoomScale="70" zoomScaleNormal="100" zoomScaleSheetLayoutView="70" workbookViewId="0">
      <selection activeCell="I3" sqref="I1:K1048576"/>
    </sheetView>
  </sheetViews>
  <sheetFormatPr defaultRowHeight="33" customHeight="1"/>
  <cols>
    <col min="1" max="1" width="63.28515625" style="80" customWidth="1"/>
    <col min="2" max="2" width="56.42578125" style="80" customWidth="1"/>
    <col min="3" max="4" width="34" style="80" customWidth="1"/>
    <col min="5" max="16384" width="9.140625" style="33"/>
  </cols>
  <sheetData>
    <row r="1" spans="1:136" s="32" customFormat="1" ht="45" customHeight="1" thickBot="1">
      <c r="A1" s="92" t="s">
        <v>5</v>
      </c>
      <c r="B1" s="92"/>
      <c r="C1" s="92"/>
      <c r="D1" s="92"/>
    </row>
    <row r="2" spans="1:136" ht="81.75" customHeight="1" thickBot="1">
      <c r="A2" s="42" t="s">
        <v>0</v>
      </c>
      <c r="B2" s="43" t="s">
        <v>7</v>
      </c>
      <c r="C2" s="43" t="s">
        <v>61</v>
      </c>
      <c r="D2" s="44" t="s">
        <v>35</v>
      </c>
    </row>
    <row r="3" spans="1:136" ht="38.25" customHeight="1" thickBot="1">
      <c r="A3" s="45">
        <v>1</v>
      </c>
      <c r="B3" s="46" t="s">
        <v>33</v>
      </c>
      <c r="C3" s="46" t="s">
        <v>11</v>
      </c>
      <c r="D3" s="47" t="s">
        <v>34</v>
      </c>
    </row>
    <row r="4" spans="1:136" s="49" customFormat="1" ht="71.25" customHeight="1" thickBot="1">
      <c r="A4" s="48" t="s">
        <v>2</v>
      </c>
      <c r="B4" s="39" t="s">
        <v>4</v>
      </c>
      <c r="C4" s="40">
        <f>C5+C11+C13+C15+C18+C21</f>
        <v>3917514.24</v>
      </c>
      <c r="D4" s="41">
        <f>D5+D11+D13+D15+D18+D21</f>
        <v>1683235.8</v>
      </c>
    </row>
    <row r="5" spans="1:136" ht="66.75" customHeight="1" thickBot="1">
      <c r="A5" s="50" t="s">
        <v>8</v>
      </c>
      <c r="B5" s="51" t="s">
        <v>9</v>
      </c>
      <c r="C5" s="52">
        <f>SUM(C6:C10)</f>
        <v>1432131.6600000001</v>
      </c>
      <c r="D5" s="53">
        <f>SUM(D6:D10)</f>
        <v>976777.59000000008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</row>
    <row r="6" spans="1:136" ht="123" customHeight="1">
      <c r="A6" s="54" t="s">
        <v>10</v>
      </c>
      <c r="B6" s="55" t="s">
        <v>20</v>
      </c>
      <c r="C6" s="35">
        <v>566553.86</v>
      </c>
      <c r="D6" s="35">
        <v>411470.75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</row>
    <row r="7" spans="1:136" ht="139.5" customHeight="1">
      <c r="A7" s="37" t="s">
        <v>46</v>
      </c>
      <c r="B7" s="38" t="s">
        <v>47</v>
      </c>
      <c r="C7" s="56"/>
      <c r="D7" s="57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</row>
    <row r="8" spans="1:136" ht="151.5" customHeight="1">
      <c r="A8" s="37" t="s">
        <v>21</v>
      </c>
      <c r="B8" s="38" t="s">
        <v>22</v>
      </c>
      <c r="C8" s="35">
        <v>618380.80000000005</v>
      </c>
      <c r="D8" s="35">
        <v>340263.84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</row>
    <row r="9" spans="1:136" ht="57" customHeight="1">
      <c r="A9" s="37" t="s">
        <v>48</v>
      </c>
      <c r="B9" s="38" t="s">
        <v>49</v>
      </c>
      <c r="C9" s="35"/>
      <c r="D9" s="58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</row>
    <row r="10" spans="1:136" ht="60" customHeight="1" thickBot="1">
      <c r="A10" s="59" t="s">
        <v>23</v>
      </c>
      <c r="B10" s="60" t="s">
        <v>24</v>
      </c>
      <c r="C10" s="35">
        <v>247197</v>
      </c>
      <c r="D10" s="35">
        <v>225043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</row>
    <row r="11" spans="1:136" ht="51" customHeight="1" thickBot="1">
      <c r="A11" s="61" t="s">
        <v>25</v>
      </c>
      <c r="B11" s="62" t="s">
        <v>26</v>
      </c>
      <c r="C11" s="63">
        <f>SUM(C12)</f>
        <v>82900</v>
      </c>
      <c r="D11" s="64">
        <f>SUM(D12)</f>
        <v>48433.91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</row>
    <row r="12" spans="1:136" ht="56.25" customHeight="1" thickBot="1">
      <c r="A12" s="65" t="s">
        <v>27</v>
      </c>
      <c r="B12" s="66" t="s">
        <v>28</v>
      </c>
      <c r="C12" s="35">
        <v>82900</v>
      </c>
      <c r="D12" s="35">
        <v>48433.91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</row>
    <row r="13" spans="1:136" ht="48.75" customHeight="1" thickBot="1">
      <c r="A13" s="50" t="s">
        <v>50</v>
      </c>
      <c r="B13" s="51" t="s">
        <v>40</v>
      </c>
      <c r="C13" s="52">
        <f>SUM(C14)</f>
        <v>122900</v>
      </c>
      <c r="D13" s="67">
        <f>SUM(D14)</f>
        <v>77182.600000000006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</row>
    <row r="14" spans="1:136" ht="53.25" customHeight="1" thickBot="1">
      <c r="A14" s="65" t="s">
        <v>51</v>
      </c>
      <c r="B14" s="66" t="s">
        <v>41</v>
      </c>
      <c r="C14" s="35">
        <v>122900</v>
      </c>
      <c r="D14" s="35">
        <v>77182.600000000006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</row>
    <row r="15" spans="1:136" ht="51.75" customHeight="1" thickBot="1">
      <c r="A15" s="50" t="s">
        <v>52</v>
      </c>
      <c r="B15" s="51" t="s">
        <v>39</v>
      </c>
      <c r="C15" s="52">
        <f>SUM(C16:C17)</f>
        <v>547397.32000000007</v>
      </c>
      <c r="D15" s="67">
        <f>SUM(D16:D17)</f>
        <v>247148.44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</row>
    <row r="16" spans="1:136" ht="58.5" customHeight="1">
      <c r="A16" s="54" t="s">
        <v>53</v>
      </c>
      <c r="B16" s="68" t="s">
        <v>54</v>
      </c>
      <c r="C16" s="35">
        <v>444996</v>
      </c>
      <c r="D16" s="35">
        <v>144747.12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</row>
    <row r="17" spans="1:136" ht="58.5" customHeight="1" thickBot="1">
      <c r="A17" s="59" t="s">
        <v>57</v>
      </c>
      <c r="B17" s="60" t="s">
        <v>58</v>
      </c>
      <c r="C17" s="35">
        <v>102401.32</v>
      </c>
      <c r="D17" s="35">
        <v>102401.32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</row>
    <row r="18" spans="1:136" ht="58.5" customHeight="1" thickBot="1">
      <c r="A18" s="50" t="s">
        <v>29</v>
      </c>
      <c r="B18" s="51" t="s">
        <v>30</v>
      </c>
      <c r="C18" s="52">
        <f>SUM(C19:C20)</f>
        <v>1732185.26</v>
      </c>
      <c r="D18" s="67">
        <f>SUM(D19:D20)</f>
        <v>333693.26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</row>
    <row r="19" spans="1:136" ht="65.25" customHeight="1">
      <c r="A19" s="54" t="s">
        <v>31</v>
      </c>
      <c r="B19" s="68" t="s">
        <v>32</v>
      </c>
      <c r="C19" s="35">
        <v>32800</v>
      </c>
      <c r="D19" s="35">
        <v>32800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</row>
    <row r="20" spans="1:136" ht="54.75" customHeight="1" thickBot="1">
      <c r="A20" s="87" t="s">
        <v>37</v>
      </c>
      <c r="B20" s="88" t="s">
        <v>38</v>
      </c>
      <c r="C20" s="35">
        <v>1699385.26</v>
      </c>
      <c r="D20" s="35">
        <v>300893.26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</row>
    <row r="21" spans="1:136" ht="54.75" hidden="1" customHeight="1" thickBot="1">
      <c r="A21" s="50" t="s">
        <v>74</v>
      </c>
      <c r="B21" s="51" t="s">
        <v>71</v>
      </c>
      <c r="C21" s="52">
        <f>SUM(C22:C23)</f>
        <v>0</v>
      </c>
      <c r="D21" s="67">
        <f>SUM(D22:D23)</f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</row>
    <row r="22" spans="1:136" ht="54.75" hidden="1" customHeight="1" thickBot="1">
      <c r="A22" s="69" t="s">
        <v>73</v>
      </c>
      <c r="B22" s="66" t="s">
        <v>72</v>
      </c>
      <c r="C22" s="70"/>
      <c r="D22" s="71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</row>
    <row r="23" spans="1:136" s="76" customFormat="1" ht="45" customHeight="1" thickBot="1">
      <c r="A23" s="72"/>
      <c r="B23" s="73"/>
      <c r="C23" s="74"/>
      <c r="D23" s="75"/>
    </row>
    <row r="24" spans="1:136" ht="55.5" customHeight="1" thickBot="1">
      <c r="A24" s="77" t="s">
        <v>3</v>
      </c>
      <c r="B24" s="34" t="s">
        <v>4</v>
      </c>
      <c r="C24" s="78"/>
      <c r="D24" s="79"/>
    </row>
    <row r="25" spans="1:136" s="32" customFormat="1" ht="33" customHeight="1">
      <c r="A25" s="80"/>
      <c r="B25" s="80"/>
      <c r="C25" s="80"/>
      <c r="D25" s="80"/>
    </row>
    <row r="26" spans="1:136" s="32" customFormat="1" ht="33" customHeight="1">
      <c r="A26" s="80"/>
      <c r="B26" s="80"/>
      <c r="C26" s="80"/>
      <c r="D26" s="80"/>
    </row>
    <row r="27" spans="1:136" s="32" customFormat="1" ht="33" customHeight="1">
      <c r="A27" s="80"/>
      <c r="B27" s="80"/>
      <c r="C27" s="80"/>
      <c r="D27" s="80"/>
    </row>
    <row r="28" spans="1:136" s="32" customFormat="1" ht="33" customHeight="1">
      <c r="A28" s="80"/>
      <c r="B28" s="80"/>
      <c r="C28" s="80"/>
      <c r="D28" s="80"/>
    </row>
    <row r="29" spans="1:136" s="32" customFormat="1" ht="33" customHeight="1">
      <c r="A29" s="80"/>
      <c r="B29" s="80"/>
      <c r="C29" s="80"/>
      <c r="D29" s="80"/>
    </row>
    <row r="30" spans="1:136" s="32" customFormat="1" ht="33" customHeight="1">
      <c r="A30" s="80"/>
      <c r="B30" s="80"/>
      <c r="C30" s="80"/>
      <c r="D30" s="80"/>
    </row>
    <row r="31" spans="1:136" s="32" customFormat="1" ht="33" customHeight="1">
      <c r="A31" s="80"/>
      <c r="B31" s="80"/>
      <c r="C31" s="80"/>
      <c r="D31" s="80"/>
    </row>
    <row r="32" spans="1:136" s="32" customFormat="1" ht="33" customHeight="1">
      <c r="A32" s="80"/>
      <c r="B32" s="80"/>
      <c r="C32" s="80"/>
      <c r="D32" s="80"/>
    </row>
    <row r="33" spans="1:4" s="32" customFormat="1" ht="33" customHeight="1">
      <c r="A33" s="80"/>
      <c r="B33" s="80"/>
      <c r="C33" s="80"/>
      <c r="D33" s="80"/>
    </row>
    <row r="34" spans="1:4" s="32" customFormat="1" ht="33" customHeight="1">
      <c r="A34" s="80"/>
      <c r="B34" s="80"/>
      <c r="C34" s="80"/>
      <c r="D34" s="80"/>
    </row>
    <row r="35" spans="1:4" s="32" customFormat="1" ht="33" customHeight="1">
      <c r="A35" s="80"/>
      <c r="B35" s="80"/>
      <c r="C35" s="80"/>
      <c r="D35" s="80"/>
    </row>
    <row r="36" spans="1:4" s="32" customFormat="1" ht="33" customHeight="1">
      <c r="A36" s="80"/>
      <c r="B36" s="80"/>
      <c r="C36" s="80"/>
      <c r="D36" s="80"/>
    </row>
    <row r="37" spans="1:4" s="32" customFormat="1" ht="33" customHeight="1">
      <c r="A37" s="80"/>
      <c r="B37" s="80"/>
      <c r="C37" s="80"/>
      <c r="D37" s="80"/>
    </row>
    <row r="38" spans="1:4" s="32" customFormat="1" ht="33" customHeight="1">
      <c r="A38" s="80"/>
      <c r="B38" s="80"/>
      <c r="C38" s="80"/>
      <c r="D38" s="80"/>
    </row>
    <row r="39" spans="1:4" s="32" customFormat="1" ht="33" customHeight="1">
      <c r="A39" s="80"/>
      <c r="B39" s="80"/>
      <c r="C39" s="80"/>
      <c r="D39" s="80"/>
    </row>
    <row r="40" spans="1:4" s="32" customFormat="1" ht="33" customHeight="1">
      <c r="A40" s="80"/>
      <c r="B40" s="80"/>
      <c r="C40" s="80"/>
      <c r="D40" s="80"/>
    </row>
    <row r="41" spans="1:4" s="32" customFormat="1" ht="33" customHeight="1">
      <c r="A41" s="80"/>
      <c r="B41" s="80"/>
      <c r="C41" s="80"/>
      <c r="D41" s="80"/>
    </row>
    <row r="42" spans="1:4" s="32" customFormat="1" ht="33" customHeight="1">
      <c r="A42" s="80"/>
      <c r="B42" s="80"/>
      <c r="C42" s="80"/>
      <c r="D42" s="80"/>
    </row>
    <row r="43" spans="1:4" s="32" customFormat="1" ht="33" customHeight="1">
      <c r="A43" s="80"/>
      <c r="B43" s="80"/>
      <c r="C43" s="80"/>
      <c r="D43" s="80"/>
    </row>
    <row r="44" spans="1:4" s="32" customFormat="1" ht="33" customHeight="1">
      <c r="A44" s="80"/>
      <c r="B44" s="80"/>
      <c r="C44" s="80"/>
      <c r="D44" s="80"/>
    </row>
    <row r="45" spans="1:4" s="32" customFormat="1" ht="33" customHeight="1">
      <c r="A45" s="80"/>
      <c r="B45" s="80"/>
      <c r="C45" s="80"/>
      <c r="D45" s="80"/>
    </row>
    <row r="46" spans="1:4" s="32" customFormat="1" ht="33" customHeight="1">
      <c r="A46" s="80"/>
      <c r="B46" s="80"/>
      <c r="C46" s="80"/>
      <c r="D46" s="80"/>
    </row>
    <row r="47" spans="1:4" s="32" customFormat="1" ht="33" customHeight="1">
      <c r="A47" s="80"/>
      <c r="B47" s="80"/>
      <c r="C47" s="80"/>
      <c r="D47" s="80"/>
    </row>
    <row r="48" spans="1:4" s="32" customFormat="1" ht="33" customHeight="1">
      <c r="A48" s="80"/>
      <c r="B48" s="80"/>
      <c r="C48" s="80"/>
      <c r="D48" s="80"/>
    </row>
    <row r="49" spans="1:4" s="32" customFormat="1" ht="33" customHeight="1">
      <c r="A49" s="80"/>
      <c r="B49" s="80"/>
      <c r="C49" s="80"/>
      <c r="D49" s="80"/>
    </row>
    <row r="50" spans="1:4" s="32" customFormat="1" ht="33" customHeight="1">
      <c r="A50" s="80"/>
      <c r="B50" s="80"/>
      <c r="C50" s="80"/>
      <c r="D50" s="80"/>
    </row>
    <row r="51" spans="1:4" s="32" customFormat="1" ht="33" customHeight="1">
      <c r="A51" s="80"/>
      <c r="B51" s="80"/>
      <c r="C51" s="80"/>
      <c r="D51" s="80"/>
    </row>
    <row r="52" spans="1:4" s="32" customFormat="1" ht="33" customHeight="1">
      <c r="A52" s="80"/>
      <c r="B52" s="80"/>
      <c r="C52" s="80"/>
      <c r="D52" s="80"/>
    </row>
    <row r="53" spans="1:4" s="32" customFormat="1" ht="33" customHeight="1">
      <c r="A53" s="80"/>
      <c r="B53" s="80"/>
      <c r="C53" s="80"/>
      <c r="D53" s="80"/>
    </row>
    <row r="54" spans="1:4" s="32" customFormat="1" ht="33" customHeight="1">
      <c r="A54" s="80"/>
      <c r="B54" s="80"/>
      <c r="C54" s="80"/>
      <c r="D54" s="80"/>
    </row>
    <row r="55" spans="1:4" s="32" customFormat="1" ht="33" customHeight="1">
      <c r="A55" s="80"/>
      <c r="B55" s="80"/>
      <c r="C55" s="80"/>
      <c r="D55" s="80"/>
    </row>
    <row r="56" spans="1:4" s="32" customFormat="1" ht="33" customHeight="1">
      <c r="A56" s="80"/>
      <c r="B56" s="80"/>
      <c r="C56" s="80"/>
      <c r="D56" s="80"/>
    </row>
    <row r="57" spans="1:4" s="32" customFormat="1" ht="33" customHeight="1">
      <c r="A57" s="80"/>
      <c r="B57" s="80"/>
      <c r="C57" s="80"/>
      <c r="D57" s="80"/>
    </row>
    <row r="58" spans="1:4" s="32" customFormat="1" ht="33" customHeight="1">
      <c r="A58" s="80"/>
      <c r="B58" s="80"/>
      <c r="C58" s="80"/>
      <c r="D58" s="80"/>
    </row>
    <row r="59" spans="1:4" s="32" customFormat="1" ht="33" customHeight="1">
      <c r="A59" s="80"/>
      <c r="B59" s="80"/>
      <c r="C59" s="80"/>
      <c r="D59" s="80"/>
    </row>
    <row r="60" spans="1:4" s="32" customFormat="1" ht="33" customHeight="1">
      <c r="A60" s="80"/>
      <c r="B60" s="80"/>
      <c r="C60" s="80"/>
      <c r="D60" s="80"/>
    </row>
    <row r="61" spans="1:4" s="32" customFormat="1" ht="33" customHeight="1">
      <c r="A61" s="80"/>
      <c r="B61" s="80"/>
      <c r="C61" s="80"/>
      <c r="D61" s="80"/>
    </row>
    <row r="62" spans="1:4" s="32" customFormat="1" ht="33" customHeight="1">
      <c r="A62" s="80"/>
      <c r="B62" s="80"/>
      <c r="C62" s="80"/>
      <c r="D62" s="80"/>
    </row>
    <row r="63" spans="1:4" s="32" customFormat="1" ht="33" customHeight="1">
      <c r="A63" s="80"/>
      <c r="B63" s="80"/>
      <c r="C63" s="80"/>
      <c r="D63" s="80"/>
    </row>
    <row r="64" spans="1:4" s="32" customFormat="1" ht="33" customHeight="1">
      <c r="A64" s="80"/>
      <c r="B64" s="80"/>
      <c r="C64" s="80"/>
      <c r="D64" s="80"/>
    </row>
    <row r="65" spans="1:4" s="32" customFormat="1" ht="33" customHeight="1">
      <c r="A65" s="80"/>
      <c r="B65" s="80"/>
      <c r="C65" s="80"/>
      <c r="D65" s="80"/>
    </row>
    <row r="66" spans="1:4" s="32" customFormat="1" ht="33" customHeight="1">
      <c r="A66" s="80"/>
      <c r="B66" s="80"/>
      <c r="C66" s="80"/>
      <c r="D66" s="80"/>
    </row>
    <row r="67" spans="1:4" s="32" customFormat="1" ht="33" customHeight="1">
      <c r="A67" s="80"/>
      <c r="B67" s="80"/>
      <c r="C67" s="80"/>
      <c r="D67" s="80"/>
    </row>
    <row r="68" spans="1:4" s="32" customFormat="1" ht="33" customHeight="1">
      <c r="A68" s="80"/>
      <c r="B68" s="80"/>
      <c r="C68" s="80"/>
      <c r="D68" s="80"/>
    </row>
    <row r="69" spans="1:4" s="32" customFormat="1" ht="33" customHeight="1">
      <c r="A69" s="80"/>
      <c r="B69" s="80"/>
      <c r="C69" s="80"/>
      <c r="D69" s="80"/>
    </row>
    <row r="70" spans="1:4" s="32" customFormat="1" ht="33" customHeight="1">
      <c r="A70" s="80"/>
      <c r="B70" s="80"/>
      <c r="C70" s="80"/>
      <c r="D70" s="80"/>
    </row>
    <row r="71" spans="1:4" s="32" customFormat="1" ht="33" customHeight="1">
      <c r="A71" s="80"/>
      <c r="B71" s="80"/>
      <c r="C71" s="80"/>
      <c r="D71" s="80"/>
    </row>
    <row r="72" spans="1:4" s="32" customFormat="1" ht="33" customHeight="1">
      <c r="A72" s="80"/>
      <c r="B72" s="80"/>
      <c r="C72" s="80"/>
      <c r="D72" s="80"/>
    </row>
    <row r="73" spans="1:4" s="32" customFormat="1" ht="33" customHeight="1">
      <c r="A73" s="80"/>
      <c r="B73" s="80"/>
      <c r="C73" s="80"/>
      <c r="D73" s="80"/>
    </row>
    <row r="74" spans="1:4" s="32" customFormat="1" ht="33" customHeight="1">
      <c r="A74" s="80"/>
      <c r="B74" s="80"/>
      <c r="C74" s="80"/>
      <c r="D74" s="80"/>
    </row>
    <row r="75" spans="1:4" s="32" customFormat="1" ht="33" customHeight="1">
      <c r="A75" s="80"/>
      <c r="B75" s="80"/>
      <c r="C75" s="80"/>
      <c r="D75" s="80"/>
    </row>
    <row r="76" spans="1:4" s="32" customFormat="1" ht="33" customHeight="1">
      <c r="A76" s="80"/>
      <c r="B76" s="80"/>
      <c r="C76" s="80"/>
      <c r="D76" s="80"/>
    </row>
    <row r="77" spans="1:4" s="32" customFormat="1" ht="33" customHeight="1">
      <c r="A77" s="80"/>
      <c r="B77" s="80"/>
      <c r="C77" s="80"/>
      <c r="D77" s="80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4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29"/>
  <sheetViews>
    <sheetView tabSelected="1" view="pageBreakPreview" zoomScale="80" zoomScaleNormal="100" zoomScaleSheetLayoutView="80" workbookViewId="0">
      <selection activeCell="D9" sqref="D9"/>
    </sheetView>
  </sheetViews>
  <sheetFormatPr defaultRowHeight="15.75"/>
  <cols>
    <col min="1" max="1" width="56.85546875" style="30" customWidth="1"/>
    <col min="2" max="2" width="40.7109375" style="30" customWidth="1"/>
    <col min="3" max="4" width="23.28515625" style="30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>
      <c r="A1" s="93" t="s">
        <v>62</v>
      </c>
      <c r="B1" s="93"/>
      <c r="C1" s="93"/>
      <c r="D1" s="93"/>
    </row>
    <row r="2" spans="1:176" s="1" customFormat="1" ht="34.9" customHeight="1" thickBot="1">
      <c r="A2" s="4"/>
      <c r="B2" s="4"/>
      <c r="C2" s="4"/>
      <c r="D2" s="4"/>
    </row>
    <row r="3" spans="1:176" s="9" customFormat="1" ht="49.5">
      <c r="A3" s="5" t="s">
        <v>0</v>
      </c>
      <c r="B3" s="6" t="s">
        <v>63</v>
      </c>
      <c r="C3" s="7" t="s">
        <v>61</v>
      </c>
      <c r="D3" s="8" t="s">
        <v>35</v>
      </c>
    </row>
    <row r="4" spans="1:176" s="9" customFormat="1" ht="25.5" customHeight="1">
      <c r="A4" s="10">
        <v>1</v>
      </c>
      <c r="B4" s="11" t="s">
        <v>33</v>
      </c>
      <c r="C4" s="12" t="s">
        <v>11</v>
      </c>
      <c r="D4" s="13" t="s">
        <v>34</v>
      </c>
    </row>
    <row r="5" spans="1:176" s="19" customFormat="1" ht="48" customHeight="1">
      <c r="A5" s="14" t="s">
        <v>64</v>
      </c>
      <c r="B5" s="15" t="s">
        <v>65</v>
      </c>
      <c r="C5" s="16">
        <v>-201786.58</v>
      </c>
      <c r="D5" s="17">
        <v>192653.49</v>
      </c>
      <c r="E5" s="18"/>
      <c r="F5" s="18"/>
      <c r="G5" s="81">
        <f>Доходы!C9-Расходы!C4</f>
        <v>-201786.58000000007</v>
      </c>
      <c r="H5" s="81">
        <f>Доходы!D9-Расходы!D4</f>
        <v>192653.49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</row>
    <row r="6" spans="1:176" s="9" customFormat="1" ht="42" hidden="1" customHeight="1">
      <c r="A6" s="20" t="s">
        <v>66</v>
      </c>
      <c r="B6" s="21" t="s">
        <v>67</v>
      </c>
      <c r="C6" s="22">
        <v>0</v>
      </c>
      <c r="D6" s="23"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</row>
    <row r="7" spans="1:176" s="19" customFormat="1" ht="45" customHeight="1">
      <c r="A7" s="20" t="s">
        <v>68</v>
      </c>
      <c r="B7" s="21" t="s">
        <v>69</v>
      </c>
      <c r="C7" s="22">
        <v>-201786.58</v>
      </c>
      <c r="D7" s="23">
        <v>192653.49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</row>
    <row r="8" spans="1:176" s="9" customFormat="1" ht="42" customHeight="1" thickBot="1">
      <c r="A8" s="25" t="s">
        <v>70</v>
      </c>
      <c r="B8" s="26" t="s">
        <v>4</v>
      </c>
      <c r="C8" s="16">
        <v>-201786.58</v>
      </c>
      <c r="D8" s="17">
        <v>192653.49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</row>
    <row r="9" spans="1:176" s="2" customFormat="1">
      <c r="A9" s="27"/>
      <c r="B9" s="28"/>
      <c r="C9" s="29"/>
      <c r="D9" s="29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</row>
    <row r="12" spans="1:176">
      <c r="C12" s="31"/>
      <c r="D12" s="31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2018-10-26T06:57:31Z</dcterms:modified>
</cp:coreProperties>
</file>